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9320" windowHeight="11760"/>
  </bookViews>
  <sheets>
    <sheet name="AO Details" sheetId="1" r:id="rId1"/>
  </sheets>
  <calcPr calcId="144525"/>
</workbook>
</file>

<file path=xl/calcChain.xml><?xml version="1.0" encoding="utf-8"?>
<calcChain xmlns="http://schemas.openxmlformats.org/spreadsheetml/2006/main">
  <c r="D26" i="1" l="1"/>
  <c r="E26" i="1" s="1"/>
  <c r="E25" i="1"/>
  <c r="E21" i="1"/>
  <c r="D20" i="1"/>
  <c r="E19" i="1"/>
  <c r="D16" i="1"/>
  <c r="E15" i="1"/>
  <c r="E14" i="1"/>
  <c r="E11" i="1"/>
  <c r="D10" i="1"/>
  <c r="E10" i="1"/>
  <c r="E9" i="1"/>
  <c r="E6" i="1"/>
  <c r="E5" i="1"/>
  <c r="D4" i="1"/>
  <c r="E3" i="1"/>
  <c r="E4" i="1" l="1"/>
  <c r="E12" i="1"/>
  <c r="E16" i="1"/>
  <c r="E17" i="1" s="1"/>
  <c r="E20" i="1"/>
  <c r="E7" i="1"/>
  <c r="E22" i="1"/>
  <c r="E27" i="1"/>
  <c r="E29" i="1" l="1"/>
</calcChain>
</file>

<file path=xl/sharedStrings.xml><?xml version="1.0" encoding="utf-8"?>
<sst xmlns="http://schemas.openxmlformats.org/spreadsheetml/2006/main" count="22" uniqueCount="21">
  <si>
    <t>Hydro Labour</t>
  </si>
  <si>
    <t>Hydro OT Labour</t>
  </si>
  <si>
    <t xml:space="preserve">Eligible Capital </t>
  </si>
  <si>
    <t>AO Rate</t>
  </si>
  <si>
    <t>Vehicle Regular</t>
  </si>
  <si>
    <t>Vehicle Overtime</t>
  </si>
  <si>
    <t>Estimated AO</t>
  </si>
  <si>
    <t>Shared Services Labour</t>
  </si>
  <si>
    <t>Vehicle Shared Services</t>
  </si>
  <si>
    <t>Hydro Contracts</t>
  </si>
  <si>
    <t>.</t>
  </si>
  <si>
    <t>2009C</t>
  </si>
  <si>
    <t>($)</t>
  </si>
  <si>
    <t>Customer Operations OT Labour</t>
  </si>
  <si>
    <t>Customer Operations Contracts</t>
  </si>
  <si>
    <t>Power Production Labour</t>
  </si>
  <si>
    <t>Power Production OT Labour</t>
  </si>
  <si>
    <t>Information Technology Labour</t>
  </si>
  <si>
    <t>Information Technology OT Labour</t>
  </si>
  <si>
    <t>Customer Operations Labour</t>
  </si>
  <si>
    <t>Power Production 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</si>
</sst>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_);_(* \(#,##0.00\);_(* &quot;-&quot;_);_(@_)"/>
    <numFmt numFmtId="167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41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3"/>
    <xf numFmtId="164" fontId="2" fillId="0" borderId="0" xfId="5" applyNumberFormat="1" applyBorder="1"/>
    <xf numFmtId="41" fontId="2" fillId="0" borderId="1" xfId="3" applyNumberFormat="1" applyBorder="1"/>
    <xf numFmtId="164" fontId="2" fillId="0" borderId="1" xfId="5" applyNumberFormat="1" applyBorder="1"/>
    <xf numFmtId="41" fontId="2" fillId="0" borderId="0" xfId="3" applyNumberFormat="1" applyBorder="1"/>
    <xf numFmtId="0" fontId="2" fillId="0" borderId="0" xfId="3" applyBorder="1"/>
    <xf numFmtId="165" fontId="2" fillId="0" borderId="0" xfId="2" applyNumberFormat="1" applyFont="1"/>
    <xf numFmtId="0" fontId="2" fillId="0" borderId="0" xfId="3"/>
    <xf numFmtId="41" fontId="2" fillId="0" borderId="0" xfId="4"/>
    <xf numFmtId="166" fontId="2" fillId="0" borderId="0" xfId="1" applyNumberFormat="1" applyFont="1"/>
    <xf numFmtId="41" fontId="2" fillId="0" borderId="0" xfId="1" applyFont="1" applyBorder="1"/>
    <xf numFmtId="41" fontId="2" fillId="0" borderId="0" xfId="1" applyFont="1"/>
    <xf numFmtId="43" fontId="2" fillId="0" borderId="0" xfId="3" applyNumberFormat="1" applyBorder="1"/>
    <xf numFmtId="6" fontId="2" fillId="0" borderId="0" xfId="3" applyNumberFormat="1"/>
    <xf numFmtId="6" fontId="2" fillId="0" borderId="0" xfId="3" applyNumberFormat="1" applyFill="1" applyBorder="1"/>
    <xf numFmtId="6" fontId="2" fillId="0" borderId="0" xfId="3" applyNumberFormat="1" applyBorder="1"/>
    <xf numFmtId="0" fontId="4" fillId="0" borderId="0" xfId="3" applyFont="1"/>
    <xf numFmtId="0" fontId="4" fillId="0" borderId="0" xfId="3" applyFont="1" applyAlignment="1">
      <alignment horizontal="center"/>
    </xf>
    <xf numFmtId="41" fontId="4" fillId="0" borderId="0" xfId="4" applyFont="1" applyAlignment="1">
      <alignment horizontal="center"/>
    </xf>
    <xf numFmtId="0" fontId="4" fillId="0" borderId="0" xfId="3" quotePrefix="1" applyFont="1" applyAlignment="1">
      <alignment horizontal="center"/>
    </xf>
    <xf numFmtId="167" fontId="2" fillId="0" borderId="2" xfId="3" applyNumberFormat="1" applyBorder="1"/>
    <xf numFmtId="0" fontId="4" fillId="0" borderId="0" xfId="3" applyFont="1" applyAlignment="1">
      <alignment horizontal="right"/>
    </xf>
    <xf numFmtId="164" fontId="2" fillId="0" borderId="0" xfId="19" applyNumberFormat="1" applyFont="1"/>
    <xf numFmtId="167" fontId="2" fillId="0" borderId="0" xfId="3" applyNumberFormat="1"/>
  </cellXfs>
  <cellStyles count="20">
    <cellStyle name="Comma" xfId="19" builtinId="3"/>
    <cellStyle name="Comma [0]" xfId="1" builtinId="6"/>
    <cellStyle name="Comma [0] 2" xfId="4"/>
    <cellStyle name="Comma [0] 3" xfId="6"/>
    <cellStyle name="Comma 10" xfId="15"/>
    <cellStyle name="Comma 11" xfId="16"/>
    <cellStyle name="Comma 12" xfId="17"/>
    <cellStyle name="Comma 13" xfId="18"/>
    <cellStyle name="Comma 2" xfId="5"/>
    <cellStyle name="Comma 3" xfId="9"/>
    <cellStyle name="Comma 4" xfId="8"/>
    <cellStyle name="Comma 5" xfId="10"/>
    <cellStyle name="Comma 6" xfId="12"/>
    <cellStyle name="Comma 7" xfId="13"/>
    <cellStyle name="Comma 8" xfId="14"/>
    <cellStyle name="Comma 9" xfId="11"/>
    <cellStyle name="Normal" xfId="0" builtinId="0"/>
    <cellStyle name="Normal 2" xfId="3"/>
    <cellStyle name="Percent" xfId="2" builtinId="5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zoomScaleNormal="100" workbookViewId="0">
      <selection activeCell="B7" sqref="B7"/>
    </sheetView>
  </sheetViews>
  <sheetFormatPr defaultRowHeight="12.75" x14ac:dyDescent="0.2"/>
  <cols>
    <col min="1" max="1" width="30" style="1" customWidth="1"/>
    <col min="2" max="2" width="4.42578125" style="1" customWidth="1"/>
    <col min="3" max="3" width="14.28515625" style="1" bestFit="1" customWidth="1"/>
    <col min="4" max="4" width="8.140625" style="1" bestFit="1" customWidth="1"/>
    <col min="5" max="5" width="14" style="1" bestFit="1" customWidth="1"/>
    <col min="6" max="6" width="4.28515625" style="1" customWidth="1"/>
    <col min="7" max="7" width="32" style="10" bestFit="1" customWidth="1"/>
    <col min="8" max="8" width="9.140625" style="1" customWidth="1"/>
    <col min="9" max="9" width="11.85546875" style="1" bestFit="1" customWidth="1"/>
    <col min="10" max="224" width="9.140625" style="1" customWidth="1"/>
    <col min="225" max="225" width="17.42578125" style="1" customWidth="1"/>
    <col min="226" max="16384" width="9.140625" style="1"/>
  </cols>
  <sheetData>
    <row r="1" spans="1:5" x14ac:dyDescent="0.2">
      <c r="A1" s="22" t="s">
        <v>11</v>
      </c>
      <c r="B1" s="17"/>
      <c r="C1" s="18" t="s">
        <v>2</v>
      </c>
      <c r="D1" s="18" t="s">
        <v>3</v>
      </c>
      <c r="E1" s="19" t="s">
        <v>6</v>
      </c>
    </row>
    <row r="2" spans="1:5" x14ac:dyDescent="0.2">
      <c r="A2" s="8"/>
      <c r="B2" s="8"/>
      <c r="C2" s="20" t="s">
        <v>12</v>
      </c>
      <c r="D2" s="17"/>
      <c r="E2" s="20" t="s">
        <v>12</v>
      </c>
    </row>
    <row r="3" spans="1:5" x14ac:dyDescent="0.2">
      <c r="A3" s="8" t="s">
        <v>19</v>
      </c>
      <c r="B3" s="8"/>
      <c r="C3" s="11">
        <v>7344893</v>
      </c>
      <c r="D3" s="7">
        <v>0.95967400000000003</v>
      </c>
      <c r="E3" s="9">
        <f>+C3*D3</f>
        <v>7048702.8448820002</v>
      </c>
    </row>
    <row r="4" spans="1:5" x14ac:dyDescent="0.2">
      <c r="A4" s="8" t="s">
        <v>13</v>
      </c>
      <c r="B4" s="8"/>
      <c r="C4" s="11">
        <v>1172991</v>
      </c>
      <c r="D4" s="7">
        <f>+D3/2</f>
        <v>0.47983700000000001</v>
      </c>
      <c r="E4" s="9">
        <f t="shared" ref="E4:E6" si="0">+C4*D4</f>
        <v>562844.48246700002</v>
      </c>
    </row>
    <row r="5" spans="1:5" x14ac:dyDescent="0.2">
      <c r="A5" s="8" t="s">
        <v>14</v>
      </c>
      <c r="B5" s="8"/>
      <c r="C5" s="12">
        <v>13074143</v>
      </c>
      <c r="D5" s="7">
        <v>0.26</v>
      </c>
      <c r="E5" s="9">
        <f t="shared" si="0"/>
        <v>3399277.18</v>
      </c>
    </row>
    <row r="6" spans="1:5" x14ac:dyDescent="0.2">
      <c r="A6" s="8" t="s">
        <v>7</v>
      </c>
      <c r="B6" s="8"/>
      <c r="C6" s="11">
        <v>639940</v>
      </c>
      <c r="D6" s="7">
        <v>0.60829999999999995</v>
      </c>
      <c r="E6" s="9">
        <f t="shared" si="0"/>
        <v>389275.50199999998</v>
      </c>
    </row>
    <row r="7" spans="1:5" x14ac:dyDescent="0.2">
      <c r="A7" s="8"/>
      <c r="B7" s="8"/>
      <c r="C7" s="5"/>
      <c r="D7" s="7"/>
      <c r="E7" s="3">
        <f>SUM(E3:E6)</f>
        <v>11400100.009349002</v>
      </c>
    </row>
    <row r="8" spans="1:5" x14ac:dyDescent="0.2">
      <c r="A8" s="8"/>
      <c r="B8" s="8"/>
      <c r="C8" s="8"/>
      <c r="D8" s="7"/>
      <c r="E8" s="9"/>
    </row>
    <row r="9" spans="1:5" x14ac:dyDescent="0.2">
      <c r="A9" s="8" t="s">
        <v>4</v>
      </c>
      <c r="B9" s="8"/>
      <c r="C9" s="11">
        <v>7344893</v>
      </c>
      <c r="D9" s="7">
        <v>0.5</v>
      </c>
      <c r="E9" s="2">
        <f>+C9*D9</f>
        <v>3672446.5</v>
      </c>
    </row>
    <row r="10" spans="1:5" x14ac:dyDescent="0.2">
      <c r="A10" s="8" t="s">
        <v>5</v>
      </c>
      <c r="B10" s="8"/>
      <c r="C10" s="11">
        <v>1172991</v>
      </c>
      <c r="D10" s="7">
        <f>+D9/2</f>
        <v>0.25</v>
      </c>
      <c r="E10" s="2">
        <f>+C10*D10</f>
        <v>293247.75</v>
      </c>
    </row>
    <row r="11" spans="1:5" x14ac:dyDescent="0.2">
      <c r="A11" s="8" t="s">
        <v>8</v>
      </c>
      <c r="B11" s="8"/>
      <c r="C11" s="11">
        <v>639940</v>
      </c>
      <c r="D11" s="7">
        <v>0.23</v>
      </c>
      <c r="E11" s="2">
        <f>+C11*D11</f>
        <v>147186.20000000001</v>
      </c>
    </row>
    <row r="12" spans="1:5" x14ac:dyDescent="0.2">
      <c r="A12" s="8"/>
      <c r="B12" s="8"/>
      <c r="C12" s="13"/>
      <c r="D12" s="7"/>
      <c r="E12" s="4">
        <f>SUM(E9:E11)</f>
        <v>4112880.45</v>
      </c>
    </row>
    <row r="13" spans="1:5" x14ac:dyDescent="0.2">
      <c r="A13" s="8"/>
      <c r="B13" s="8"/>
      <c r="C13" s="8"/>
      <c r="D13" s="7"/>
      <c r="E13" s="9"/>
    </row>
    <row r="14" spans="1:5" x14ac:dyDescent="0.2">
      <c r="A14" s="8" t="s">
        <v>20</v>
      </c>
      <c r="B14" s="8"/>
      <c r="C14" s="14">
        <v>41803350</v>
      </c>
      <c r="D14" s="7">
        <v>4.5999999999999999E-2</v>
      </c>
      <c r="E14" s="9">
        <f>+C14*D14</f>
        <v>1922954.0999999999</v>
      </c>
    </row>
    <row r="15" spans="1:5" x14ac:dyDescent="0.2">
      <c r="A15" s="8" t="s">
        <v>15</v>
      </c>
      <c r="B15" s="8"/>
      <c r="C15" s="15">
        <v>5403836</v>
      </c>
      <c r="D15" s="7">
        <v>0.17</v>
      </c>
      <c r="E15" s="9">
        <f t="shared" ref="E15:E16" si="1">+C15*D15</f>
        <v>918652.12000000011</v>
      </c>
    </row>
    <row r="16" spans="1:5" x14ac:dyDescent="0.2">
      <c r="A16" s="8" t="s">
        <v>16</v>
      </c>
      <c r="B16" s="8"/>
      <c r="C16" s="16">
        <v>179504</v>
      </c>
      <c r="D16" s="7">
        <f>+D15/2</f>
        <v>8.5000000000000006E-2</v>
      </c>
      <c r="E16" s="9">
        <f t="shared" si="1"/>
        <v>15257.840000000002</v>
      </c>
    </row>
    <row r="17" spans="1:5" x14ac:dyDescent="0.2">
      <c r="A17" s="8"/>
      <c r="B17" s="8"/>
      <c r="C17" s="5"/>
      <c r="D17" s="7"/>
      <c r="E17" s="3">
        <f>SUM(E14:E16)</f>
        <v>2856864.0599999996</v>
      </c>
    </row>
    <row r="18" spans="1:5" x14ac:dyDescent="0.2">
      <c r="A18" s="8"/>
      <c r="B18" s="8"/>
      <c r="C18" s="6"/>
      <c r="D18" s="7"/>
      <c r="E18" s="8"/>
    </row>
    <row r="19" spans="1:5" x14ac:dyDescent="0.2">
      <c r="A19" s="8" t="s">
        <v>0</v>
      </c>
      <c r="B19" s="8"/>
      <c r="C19" s="16">
        <v>952685</v>
      </c>
      <c r="D19" s="7">
        <v>0.2349</v>
      </c>
      <c r="E19" s="9">
        <f t="shared" ref="E19:E21" si="2">+C19*D19</f>
        <v>223785.7065</v>
      </c>
    </row>
    <row r="20" spans="1:5" x14ac:dyDescent="0.2">
      <c r="A20" s="8" t="s">
        <v>1</v>
      </c>
      <c r="B20" s="8"/>
      <c r="C20" s="16">
        <v>64207</v>
      </c>
      <c r="D20" s="7">
        <f>+D19/2</f>
        <v>0.11745</v>
      </c>
      <c r="E20" s="9">
        <f t="shared" si="2"/>
        <v>7541.1121499999999</v>
      </c>
    </row>
    <row r="21" spans="1:5" x14ac:dyDescent="0.2">
      <c r="A21" s="8" t="s">
        <v>9</v>
      </c>
      <c r="B21" s="8"/>
      <c r="C21" s="16">
        <v>10525000</v>
      </c>
      <c r="D21" s="7">
        <v>4.5999999999999999E-2</v>
      </c>
      <c r="E21" s="9">
        <f t="shared" si="2"/>
        <v>484150</v>
      </c>
    </row>
    <row r="22" spans="1:5" x14ac:dyDescent="0.2">
      <c r="A22" s="8"/>
      <c r="B22" s="8"/>
      <c r="C22" s="2" t="s">
        <v>10</v>
      </c>
      <c r="D22" s="7"/>
      <c r="E22" s="4">
        <f>SUM(E19:E21)</f>
        <v>715476.81865000003</v>
      </c>
    </row>
    <row r="23" spans="1:5" x14ac:dyDescent="0.2">
      <c r="A23" s="8"/>
      <c r="B23" s="8"/>
      <c r="C23" s="2"/>
      <c r="D23" s="7"/>
      <c r="E23" s="2"/>
    </row>
    <row r="24" spans="1:5" x14ac:dyDescent="0.2">
      <c r="A24" s="8"/>
      <c r="B24" s="8"/>
      <c r="C24" s="6"/>
      <c r="D24" s="7"/>
      <c r="E24" s="8"/>
    </row>
    <row r="25" spans="1:5" x14ac:dyDescent="0.2">
      <c r="A25" s="8" t="s">
        <v>17</v>
      </c>
      <c r="B25" s="8"/>
      <c r="C25" s="15">
        <v>252155</v>
      </c>
      <c r="D25" s="7">
        <v>0.60827299999999995</v>
      </c>
      <c r="E25" s="9">
        <f>+C25*D25</f>
        <v>153379.07831499999</v>
      </c>
    </row>
    <row r="26" spans="1:5" x14ac:dyDescent="0.2">
      <c r="A26" s="8" t="s">
        <v>18</v>
      </c>
      <c r="B26" s="8"/>
      <c r="C26" s="16">
        <v>0</v>
      </c>
      <c r="D26" s="7">
        <f>+D25/2</f>
        <v>0.30413649999999998</v>
      </c>
      <c r="E26" s="9">
        <f>+C26*D26</f>
        <v>0</v>
      </c>
    </row>
    <row r="27" spans="1:5" x14ac:dyDescent="0.2">
      <c r="A27" s="8"/>
      <c r="B27" s="8"/>
      <c r="C27" s="5"/>
      <c r="D27" s="7"/>
      <c r="E27" s="3">
        <f>SUM(E25:E26)</f>
        <v>153379.07831499999</v>
      </c>
    </row>
    <row r="28" spans="1:5" x14ac:dyDescent="0.2">
      <c r="A28" s="8"/>
      <c r="B28" s="8"/>
      <c r="C28" s="6"/>
      <c r="D28" s="7"/>
      <c r="E28" s="8"/>
    </row>
    <row r="29" spans="1:5" ht="13.5" thickBot="1" x14ac:dyDescent="0.25">
      <c r="A29" s="8"/>
      <c r="B29" s="8"/>
      <c r="C29" s="8"/>
      <c r="D29" s="8"/>
      <c r="E29" s="21">
        <f>E27+E22+E17+E7+E12</f>
        <v>19238700.416314002</v>
      </c>
    </row>
    <row r="31" spans="1:5" x14ac:dyDescent="0.2">
      <c r="E31" s="23"/>
    </row>
    <row r="32" spans="1:5" x14ac:dyDescent="0.2">
      <c r="E32" s="24"/>
    </row>
  </sheetData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ate_x0020_Sent_x0020_for_x0020_Final_x0020__x0028_9am_x0029_ xmlns="bfa1577a-05e4-42b6-bdd9-758cda91d2e1" xsi:nil="true"/>
    <Confidential xmlns="bfa1577a-05e4-42b6-bdd9-758cda91d2e1">Non-Confidential</Confidential>
    <_x0032_nd_x0020_Reviewer xmlns="bfa1577a-05e4-42b6-bdd9-758cda91d2e1">
      <UserInfo>
        <DisplayName/>
        <AccountId xsi:nil="true"/>
        <AccountType/>
      </UserInfo>
    </_x0032_nd_x0020_Reviewer>
    <Ownership xmlns="88e4d29a-19fb-4cbd-bd27-94a010a91d5b">8) Sign-Off</Ownership>
    <Batch xmlns="bfa1577a-05e4-42b6-bdd9-758cda91d2e1" xsi:nil="true"/>
    <Date_x0020_Sent_x0020_for_x0020_Review_x0020__x0028_9am_x0029_ xmlns="bfa1577a-05e4-42b6-bdd9-758cda91d2e1" xsi:nil="true"/>
    <Date_x0020_for_x0020_Sign_x002d_off xmlns="bfa1577a-05e4-42b6-bdd9-758cda91d2e1">2011-06-23T03:00:00+00:00</Date_x0020_for_x0020_Sign_x002d_off>
    <Reviewer xmlns="bfa1577a-05e4-42b6-bdd9-758cda91d2e1">
      <UserInfo>
        <DisplayName>KEHOE, CLAUDETTE</DisplayName>
        <AccountId>19</AccountId>
        <AccountType/>
      </UserInfo>
    </Reviewer>
    <File_x0020_Electronically_x003f_ xmlns="bfa1577a-05e4-42b6-bdd9-758cda91d2e1">true</File_x0020_Electronically_x003f_>
    <Doc_x0020_for_x0020_Reviewer_x003f_ xmlns="bfa1577a-05e4-42b6-bdd9-758cda91d2e1">false</Doc_x0020_for_x0020_Reviewer_x003f_>
    <File_x0020_Date xmlns="bfa1577a-05e4-42b6-bdd9-758cda91d2e1">2011-06-28T03:00:00+00:00</File_x0020_Date>
    <Assigned_x0020_to0 xmlns="88e4d29a-19fb-4cbd-bd27-94a010a91d5b">
      <UserInfo>
        <DisplayName>PETERS, NICHOLAS</DisplayName>
        <AccountId>15</AccountId>
        <AccountType/>
      </UserInfo>
    </Assigned_x0020_to0>
    <Live_x0020_Edit_x003f_ xmlns="bfa1577a-05e4-42b6-bdd9-758cda91d2e1">Select...</Live_x0020_Edit_x003f_>
    <Date_x0020_Due_x0020_to_x0020_OI_x0020__x0028_9am_x0029_ xmlns="bfa1577a-05e4-42b6-bdd9-758cda91d2e1">2011-06-21T03:00:00+00:00</Date_x0020_Due_x0020_to_x0020_OI_x0020__x0028_9am_x0029_>
    <Date_x0020_Rec_x0027_d xmlns="bfa1577a-05e4-42b6-bdd9-758cda91d2e1">2011-06-14T03:00:00+00:00</Date_x0020_Rec_x0027_d>
    <AssignedTo xmlns="http://schemas.microsoft.com/sharepoint/v3">
      <UserInfo>
        <DisplayName/>
        <AccountId xsi:nil="true"/>
        <AccountType/>
      </UserInfo>
    </AssignedT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37BDC092A6E4FAB31A8097A017794" ma:contentTypeVersion="22" ma:contentTypeDescription="Create a new document." ma:contentTypeScope="" ma:versionID="207440076677f3881e4c3299fac67724">
  <xsd:schema xmlns:xsd="http://www.w3.org/2001/XMLSchema" xmlns:p="http://schemas.microsoft.com/office/2006/metadata/properties" xmlns:ns1="http://schemas.microsoft.com/sharepoint/v3" xmlns:ns2="88e4d29a-19fb-4cbd-bd27-94a010a91d5b" xmlns:ns3="bfa1577a-05e4-42b6-bdd9-758cda91d2e1" targetNamespace="http://schemas.microsoft.com/office/2006/metadata/properties" ma:root="true" ma:fieldsID="634249716f7085aa5b957b8092a0db09" ns1:_="" ns2:_="" ns3:_="">
    <xsd:import namespace="http://schemas.microsoft.com/sharepoint/v3"/>
    <xsd:import namespace="88e4d29a-19fb-4cbd-bd27-94a010a91d5b"/>
    <xsd:import namespace="bfa1577a-05e4-42b6-bdd9-758cda91d2e1"/>
    <xsd:element name="properties">
      <xsd:complexType>
        <xsd:sequence>
          <xsd:element name="documentManagement">
            <xsd:complexType>
              <xsd:all>
                <xsd:element ref="ns2:Ownership" minOccurs="0"/>
                <xsd:element ref="ns2:Assigned_x0020_to0" minOccurs="0"/>
                <xsd:element ref="ns3:Live_x0020_Edit_x003f_" minOccurs="0"/>
                <xsd:element ref="ns3:Confidential" minOccurs="0"/>
                <xsd:element ref="ns3:Batch" minOccurs="0"/>
                <xsd:element ref="ns3:Doc_x0020_for_x0020_Reviewer_x003f_" minOccurs="0"/>
                <xsd:element ref="ns3:File_x0020_Electronically_x003f_" minOccurs="0"/>
                <xsd:element ref="ns3:Date_x0020_Rec_x0027_d" minOccurs="0"/>
                <xsd:element ref="ns3:Date_x0020_Due_x0020_to_x0020_OI_x0020__x0028_9am_x0029_" minOccurs="0"/>
                <xsd:element ref="ns3:Date_x0020_Sent_x0020_for_x0020_Review_x0020__x0028_9am_x0029_" minOccurs="0"/>
                <xsd:element ref="ns3:Date_x0020_Sent_x0020_for_x0020_Final_x0020__x0028_9am_x0029_" minOccurs="0"/>
                <xsd:element ref="ns3:Date_x0020_for_x0020_Sign_x002d_off" minOccurs="0"/>
                <xsd:element ref="ns3:File_x0020_Date" minOccurs="0"/>
                <xsd:element ref="ns3:_x0032_nd_x0020_Reviewer" minOccurs="0"/>
                <xsd:element ref="ns3:Reviewer" minOccurs="0"/>
                <xsd:element ref="ns1:Assigned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AssignedTo" ma:index="23" nillable="true" ma:displayName="Assigned To DELETE" ma:list="UserInfo" ma:internalName="AssignedT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88e4d29a-19fb-4cbd-bd27-94a010a91d5b" elementFormDefault="qualified">
    <xsd:import namespace="http://schemas.microsoft.com/office/2006/documentManagement/types"/>
    <xsd:element name="Ownership" ma:index="8" nillable="true" ma:displayName="Ownership" ma:default="1) Writer" ma:format="Dropdown" ma:internalName="Ownership">
      <xsd:simpleType>
        <xsd:restriction base="dms:Choice">
          <xsd:enumeration value="1) Writer"/>
          <xsd:enumeration value="2) Formatter"/>
          <xsd:enumeration value="3) Proofer"/>
          <xsd:enumeration value="4) Tim"/>
          <xsd:enumeration value="5) Carla"/>
          <xsd:enumeration value="6) Reviewer"/>
          <xsd:enumeration value="7) Finalize"/>
          <xsd:enumeration value="8) Sign-Off"/>
        </xsd:restriction>
      </xsd:simpleType>
    </xsd:element>
    <xsd:element name="Assigned_x0020_to0" ma:index="9" nillable="true" ma:displayName="Assigned to" ma:list="UserInfo" ma:internalName="Assigned_x0020_to0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fa1577a-05e4-42b6-bdd9-758cda91d2e1" elementFormDefault="qualified">
    <xsd:import namespace="http://schemas.microsoft.com/office/2006/documentManagement/types"/>
    <xsd:element name="Live_x0020_Edit_x003f_" ma:index="10" nillable="true" ma:displayName="Live Edit? or Final?" ma:default="Select..." ma:format="Dropdown" ma:internalName="Live_x0020_Edit_x003f_">
      <xsd:simpleType>
        <xsd:restriction base="dms:Choice">
          <xsd:enumeration value="Select..."/>
          <xsd:enumeration value="NL"/>
          <xsd:enumeration value="L"/>
          <xsd:enumeration value="F"/>
        </xsd:restriction>
      </xsd:simpleType>
    </xsd:element>
    <xsd:element name="Confidential" ma:index="11" nillable="true" ma:displayName="Conf" ma:default="Select..." ma:format="Dropdown" ma:internalName="Confidential">
      <xsd:simpleType>
        <xsd:restriction base="dms:Choice">
          <xsd:enumeration value="Select..."/>
          <xsd:enumeration value="Non-Confidential"/>
          <xsd:enumeration value="Partially Confidential"/>
          <xsd:enumeration value="Fully Confidential"/>
          <xsd:enumeration value="Confidential (Attachment Only)"/>
          <xsd:enumeration value="Redacted"/>
        </xsd:restriction>
      </xsd:simpleType>
    </xsd:element>
    <xsd:element name="Batch" ma:index="12" nillable="true" ma:displayName="Batch" ma:decimals="0" ma:description="Review batch number - to be used in pulling docs for reviewer view." ma:internalName="Batch">
      <xsd:simpleType>
        <xsd:restriction base="dms:Number"/>
      </xsd:simpleType>
    </xsd:element>
    <xsd:element name="Doc_x0020_for_x0020_Reviewer_x003f_" ma:index="13" nillable="true" ma:displayName="Doc for Reviewer?" ma:default="0" ma:description="If this option is selected, the document will show on the front page for ease of reference for reviewers." ma:internalName="Doc_x0020_for_x0020_Reviewer_x003f_">
      <xsd:simpleType>
        <xsd:restriction base="dms:Boolean"/>
      </xsd:simpleType>
    </xsd:element>
    <xsd:element name="File_x0020_Electronically_x003f_" ma:index="14" nillable="true" ma:displayName="E-File?" ma:default="0" ma:internalName="File_x0020_Electronically_x003f_">
      <xsd:simpleType>
        <xsd:restriction base="dms:Boolean"/>
      </xsd:simpleType>
    </xsd:element>
    <xsd:element name="Date_x0020_Rec_x0027_d" ma:index="15" nillable="true" ma:displayName="Rec'd" ma:format="DateOnly" ma:internalName="Date_x0020_Rec_x0027_d">
      <xsd:simpleType>
        <xsd:restriction base="dms:DateTime"/>
      </xsd:simpleType>
    </xsd:element>
    <xsd:element name="Date_x0020_Due_x0020_to_x0020_OI_x0020__x0028_9am_x0029_" ma:index="16" nillable="true" ma:displayName="Due to OI" ma:description="Post the IR response to Owners Inbox by 9am on this day." ma:format="DateOnly" ma:internalName="Date_x0020_Due_x0020_to_x0020_OI_x0020__x0028_9am_x0029_">
      <xsd:simpleType>
        <xsd:restriction base="dms:DateTime"/>
      </xsd:simpleType>
    </xsd:element>
    <xsd:element name="Date_x0020_Sent_x0020_for_x0020_Review_x0020__x0028_9am_x0029_" ma:index="17" nillable="true" ma:displayName="Review Due" ma:description="IR is placed in the Docs for Reviewers &quot;bucket&quot; by 9am on this day." ma:format="DateOnly" ma:internalName="Date_x0020_Sent_x0020_for_x0020_Review_x0020__x0028_9am_x0029_">
      <xsd:simpleType>
        <xsd:restriction base="dms:DateTime"/>
      </xsd:simpleType>
    </xsd:element>
    <xsd:element name="Date_x0020_Sent_x0020_for_x0020_Final_x0020__x0028_9am_x0029_" ma:index="18" nillable="true" ma:displayName="Final Due" ma:description="IR is removed from Docs for Reviewers and placed in Docs for Owners by 9am on this day." ma:format="DateOnly" ma:internalName="Date_x0020_Sent_x0020_for_x0020_Final_x0020__x0028_9am_x0029_">
      <xsd:simpleType>
        <xsd:restriction base="dms:DateTime"/>
      </xsd:simpleType>
    </xsd:element>
    <xsd:element name="Date_x0020_for_x0020_Sign_x002d_off" ma:index="19" nillable="true" ma:displayName="Sign-off" ma:description="Date that the IR goes for sign-off." ma:format="DateOnly" ma:internalName="Date_x0020_for_x0020_Sign_x002d_off">
      <xsd:simpleType>
        <xsd:restriction base="dms:DateTime"/>
      </xsd:simpleType>
    </xsd:element>
    <xsd:element name="File_x0020_Date" ma:index="20" nillable="true" ma:displayName="File" ma:format="DateOnly" ma:internalName="File_x0020_Date">
      <xsd:simpleType>
        <xsd:restriction base="dms:DateTime"/>
      </xsd:simpleType>
    </xsd:element>
    <xsd:element name="_x0032_nd_x0020_Reviewer" ma:index="21" nillable="true" ma:displayName="2nd Reviewer" ma:list="UserInfo" ma:internalName="_x0032_nd_x0020_Review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er" ma:index="22" nillable="true" ma:displayName="Reviewer" ma:list="UserInfo" ma:internalName="Review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64CAAE7-D120-4B43-8672-9354FBA3C5D3}">
  <ds:schemaRefs>
    <ds:schemaRef ds:uri="http://schemas.microsoft.com/office/2006/metadata/properties"/>
    <ds:schemaRef ds:uri="bfa1577a-05e4-42b6-bdd9-758cda91d2e1"/>
    <ds:schemaRef ds:uri="http://schemas.microsoft.com/office/2006/documentManagement/types"/>
    <ds:schemaRef ds:uri="http://schemas.microsoft.com/sharepoint/v3"/>
    <ds:schemaRef ds:uri="http://www.w3.org/XML/1998/namespace"/>
    <ds:schemaRef ds:uri="http://schemas.openxmlformats.org/package/2006/metadata/core-properties"/>
    <ds:schemaRef ds:uri="http://purl.org/dc/elements/1.1/"/>
    <ds:schemaRef ds:uri="88e4d29a-19fb-4cbd-bd27-94a010a91d5b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4C7F078-0D9B-41D2-BD1F-124FC2DBAC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BED8E2-732E-4B11-B815-D842F2D1B8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e4d29a-19fb-4cbd-bd27-94a010a91d5b"/>
    <ds:schemaRef ds:uri="bfa1577a-05e4-42b6-bdd9-758cda91d2e1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AO Details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Liberty IR-126 Att 1</dc:title>
  <dc:creator>GANN, MICHELLE</dc:creator>
  <cp:lastModifiedBy>ROWLINGS, CARLA</cp:lastModifiedBy>
  <cp:lastPrinted>2011-06-20T11:27:09Z</cp:lastPrinted>
  <dcterms:created xsi:type="dcterms:W3CDTF">2011-05-24T12:23:27Z</dcterms:created>
  <dcterms:modified xsi:type="dcterms:W3CDTF">2011-06-27T19:49:12Z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0x0101008F037BDC092A6E4FAB31A8097A017794</vt:lpwstr>
  </property>
  <property fmtid="{D5CDD505-2E9C-101B-9397-08002B2CF9AE}" pid="3" name="Receipt Date">
    <vt:lpwstr>2011-06-14T03:00:00+00:00</vt:lpwstr>
  </property>
  <property fmtid="{D5CDD505-2E9C-101B-9397-08002B2CF9AE}" pid="4" name="Category">
    <vt:lpwstr>Capital</vt:lpwstr>
  </property>
  <property fmtid="{D5CDD505-2E9C-101B-9397-08002B2CF9AE}" pid="5" name="Status">
    <vt:lpwstr>OWNER SIGNED OFF</vt:lpwstr>
  </property>
  <property fmtid="{D5CDD505-2E9C-101B-9397-08002B2CF9AE}" pid="6" name="Writer">
    <vt:lpwstr>Michelle Gann</vt:lpwstr>
  </property>
  <property fmtid="{D5CDD505-2E9C-101B-9397-08002B2CF9AE}" pid="7" name="Order">
    <vt:r8>175500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  <property fmtid="{D5CDD505-2E9C-101B-9397-08002B2CF9AE}" pid="11" name="AssignedTo">
    <vt:lpwstr/>
  </property>
  <property fmtid="{D5CDD505-2E9C-101B-9397-08002B2CF9AE}" pid="12" name="Final?">
    <vt:bool>true</vt:bool>
  </property>
</Properties>
</file>