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320" windowHeight="11505"/>
  </bookViews>
  <sheets>
    <sheet name="AO Details" sheetId="1" r:id="rId1"/>
  </sheets>
  <definedNames>
    <definedName name="_xlnm.Print_Area" localSheetId="0">'AO Details'!$A$1:$E$29</definedName>
  </definedNames>
  <calcPr calcId="144525"/>
</workbook>
</file>

<file path=xl/calcChain.xml><?xml version="1.0" encoding="utf-8"?>
<calcChain xmlns="http://schemas.openxmlformats.org/spreadsheetml/2006/main">
  <c r="D22" i="1" l="1"/>
  <c r="E22" i="1" s="1"/>
  <c r="E23" i="1" s="1"/>
  <c r="E21" i="1"/>
  <c r="D18" i="1"/>
  <c r="E18" i="1" s="1"/>
  <c r="E19" i="1" s="1"/>
  <c r="E17" i="1"/>
  <c r="D14" i="1"/>
  <c r="E14" i="1" s="1"/>
  <c r="E13" i="1"/>
  <c r="E12" i="1"/>
  <c r="E15" i="1" s="1"/>
  <c r="D9" i="1"/>
  <c r="C9" i="1"/>
  <c r="E9" i="1" s="1"/>
  <c r="C8" i="1"/>
  <c r="E8" i="1" s="1"/>
  <c r="E5" i="1"/>
  <c r="D4" i="1"/>
  <c r="E4" i="1" s="1"/>
  <c r="E3" i="1"/>
  <c r="E10" i="1" l="1"/>
  <c r="E6" i="1"/>
  <c r="E25" i="1" l="1"/>
</calcChain>
</file>

<file path=xl/sharedStrings.xml><?xml version="1.0" encoding="utf-8"?>
<sst xmlns="http://schemas.openxmlformats.org/spreadsheetml/2006/main" count="20" uniqueCount="19">
  <si>
    <t xml:space="preserve">Eligible Capital </t>
  </si>
  <si>
    <t>AO Rate</t>
  </si>
  <si>
    <t>Estimated AO</t>
  </si>
  <si>
    <t>Vehicle Regular</t>
  </si>
  <si>
    <t>Vehicle Overtime</t>
  </si>
  <si>
    <t>Hydro Labour</t>
  </si>
  <si>
    <t>Hydro OT Labour</t>
  </si>
  <si>
    <t>($)</t>
  </si>
  <si>
    <t>Note: The AO rates reflect estimates prepared for this Application.</t>
  </si>
  <si>
    <t>Rates were estimated in advance to the development of the final</t>
  </si>
  <si>
    <t>2011 ACE Plan.</t>
  </si>
  <si>
    <t>Customer Operations Labour</t>
  </si>
  <si>
    <t>Customer Operations OT Labour</t>
  </si>
  <si>
    <t>Customer Operations Contracts</t>
  </si>
  <si>
    <t>Power Production Contracts</t>
  </si>
  <si>
    <t>Power Production Labour</t>
  </si>
  <si>
    <t>Power Production OT Labour</t>
  </si>
  <si>
    <t>Information Technology Labour</t>
  </si>
  <si>
    <t>Information Technology OT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</si>
</sst>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0"/>
    <numFmt numFmtId="167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3"/>
    <xf numFmtId="41" fontId="2" fillId="0" borderId="0" xfId="3" applyNumberFormat="1"/>
    <xf numFmtId="164" fontId="2" fillId="0" borderId="0" xfId="2" applyNumberFormat="1" applyFont="1"/>
    <xf numFmtId="41" fontId="2" fillId="0" borderId="0" xfId="4"/>
    <xf numFmtId="41" fontId="2" fillId="0" borderId="0" xfId="3" applyNumberFormat="1" applyBorder="1"/>
    <xf numFmtId="41" fontId="2" fillId="0" borderId="1" xfId="3" applyNumberFormat="1" applyBorder="1"/>
    <xf numFmtId="165" fontId="2" fillId="0" borderId="0" xfId="5" applyNumberFormat="1" applyBorder="1"/>
    <xf numFmtId="165" fontId="2" fillId="0" borderId="1" xfId="5" applyNumberFormat="1" applyBorder="1"/>
    <xf numFmtId="0" fontId="2" fillId="0" borderId="0" xfId="3" applyBorder="1"/>
    <xf numFmtId="165" fontId="2" fillId="0" borderId="0" xfId="1" applyNumberFormat="1" applyFont="1"/>
    <xf numFmtId="10" fontId="4" fillId="0" borderId="0" xfId="6" applyNumberFormat="1" applyFont="1" applyFill="1"/>
    <xf numFmtId="0" fontId="4" fillId="0" borderId="0" xfId="3" applyFont="1" applyFill="1"/>
    <xf numFmtId="165" fontId="2" fillId="0" borderId="0" xfId="5" applyNumberFormat="1" applyFill="1" applyBorder="1"/>
    <xf numFmtId="166" fontId="2" fillId="0" borderId="0" xfId="3" applyNumberFormat="1"/>
    <xf numFmtId="0" fontId="4" fillId="0" borderId="0" xfId="3" applyFont="1"/>
    <xf numFmtId="0" fontId="4" fillId="0" borderId="0" xfId="3" applyFont="1" applyAlignment="1">
      <alignment horizontal="center"/>
    </xf>
    <xf numFmtId="41" fontId="4" fillId="0" borderId="0" xfId="4" applyFont="1" applyAlignment="1">
      <alignment horizontal="center"/>
    </xf>
    <xf numFmtId="0" fontId="4" fillId="0" borderId="0" xfId="3" quotePrefix="1" applyFont="1" applyAlignment="1">
      <alignment horizontal="center"/>
    </xf>
    <xf numFmtId="167" fontId="2" fillId="0" borderId="2" xfId="3" applyNumberFormat="1" applyBorder="1"/>
  </cellXfs>
  <cellStyles count="19">
    <cellStyle name="Comma" xfId="1" builtinId="3"/>
    <cellStyle name="Comma [0] 2" xfId="4"/>
    <cellStyle name="Comma [0] 3" xfId="7"/>
    <cellStyle name="Comma 10" xfId="8"/>
    <cellStyle name="Comma 11" xfId="9"/>
    <cellStyle name="Comma 12" xfId="10"/>
    <cellStyle name="Comma 13" xfId="11"/>
    <cellStyle name="Comma 2" xfId="5"/>
    <cellStyle name="Comma 3" xfId="12"/>
    <cellStyle name="Comma 4" xfId="13"/>
    <cellStyle name="Comma 5" xfId="14"/>
    <cellStyle name="Comma 6" xfId="15"/>
    <cellStyle name="Comma 7" xfId="16"/>
    <cellStyle name="Comma 8" xfId="17"/>
    <cellStyle name="Comma 9" xfId="18"/>
    <cellStyle name="Normal" xfId="0" builtinId="0"/>
    <cellStyle name="Normal 2" xfId="3"/>
    <cellStyle name="Percent" xfId="2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Normal="100" workbookViewId="0">
      <selection activeCell="J17" sqref="J17"/>
    </sheetView>
  </sheetViews>
  <sheetFormatPr defaultRowHeight="12.75" x14ac:dyDescent="0.2"/>
  <cols>
    <col min="1" max="1" width="26.85546875" style="1" customWidth="1"/>
    <col min="2" max="2" width="5.42578125" style="1" customWidth="1"/>
    <col min="3" max="3" width="14.28515625" style="1" bestFit="1" customWidth="1"/>
    <col min="4" max="4" width="8.140625" style="1" bestFit="1" customWidth="1"/>
    <col min="5" max="5" width="14" style="1" bestFit="1" customWidth="1"/>
    <col min="6" max="6" width="4.28515625" style="1" customWidth="1"/>
    <col min="7" max="7" width="12.42578125" style="1" customWidth="1"/>
    <col min="8" max="8" width="15" style="1" bestFit="1" customWidth="1"/>
    <col min="9" max="9" width="13.7109375" style="1" customWidth="1"/>
    <col min="10" max="10" width="29" style="1" customWidth="1"/>
    <col min="11" max="11" width="12.7109375" style="1" bestFit="1" customWidth="1"/>
    <col min="12" max="12" width="15.5703125" style="1" bestFit="1" customWidth="1"/>
    <col min="13" max="13" width="11.28515625" style="1" bestFit="1" customWidth="1"/>
    <col min="14" max="14" width="30.42578125" style="1" customWidth="1"/>
    <col min="15" max="15" width="14.28515625" style="1" bestFit="1" customWidth="1"/>
    <col min="16" max="16" width="32" style="1" bestFit="1" customWidth="1"/>
    <col min="17" max="233" width="9.140625" style="1" customWidth="1"/>
    <col min="234" max="234" width="17.42578125" style="1" customWidth="1"/>
    <col min="235" max="16384" width="9.140625" style="1"/>
  </cols>
  <sheetData>
    <row r="1" spans="1:11" x14ac:dyDescent="0.2">
      <c r="A1" s="15">
        <v>2011</v>
      </c>
      <c r="B1" s="15"/>
      <c r="C1" s="16" t="s">
        <v>0</v>
      </c>
      <c r="D1" s="16" t="s">
        <v>1</v>
      </c>
      <c r="E1" s="17" t="s">
        <v>2</v>
      </c>
      <c r="I1" s="10"/>
      <c r="K1" s="2"/>
    </row>
    <row r="2" spans="1:11" x14ac:dyDescent="0.2">
      <c r="A2" s="15"/>
      <c r="B2" s="15"/>
      <c r="C2" s="18" t="s">
        <v>7</v>
      </c>
      <c r="D2" s="15"/>
      <c r="E2" s="18" t="s">
        <v>7</v>
      </c>
    </row>
    <row r="3" spans="1:11" x14ac:dyDescent="0.2">
      <c r="A3" s="1" t="s">
        <v>11</v>
      </c>
      <c r="C3" s="2">
        <v>14129643.470000001</v>
      </c>
      <c r="D3" s="3">
        <v>0.65898400000000001</v>
      </c>
      <c r="E3" s="4">
        <f>+C3*D3</f>
        <v>9311208.9724344797</v>
      </c>
      <c r="G3" s="11"/>
      <c r="H3" s="12"/>
    </row>
    <row r="4" spans="1:11" x14ac:dyDescent="0.2">
      <c r="A4" s="1" t="s">
        <v>12</v>
      </c>
      <c r="C4" s="2">
        <v>2073052.6899999997</v>
      </c>
      <c r="D4" s="3">
        <f>+D3/2</f>
        <v>0.32949200000000001</v>
      </c>
      <c r="E4" s="4">
        <f t="shared" ref="E4:E5" si="0">+C4*D4</f>
        <v>683054.27693347994</v>
      </c>
    </row>
    <row r="5" spans="1:11" x14ac:dyDescent="0.2">
      <c r="A5" s="1" t="s">
        <v>13</v>
      </c>
      <c r="C5" s="2">
        <v>30441246.750000004</v>
      </c>
      <c r="D5" s="3">
        <v>0.197685</v>
      </c>
      <c r="E5" s="4">
        <f t="shared" si="0"/>
        <v>6017777.8637737511</v>
      </c>
    </row>
    <row r="6" spans="1:11" x14ac:dyDescent="0.2">
      <c r="C6" s="2"/>
      <c r="D6" s="3"/>
      <c r="E6" s="6">
        <f>SUM(E3:E5)</f>
        <v>16012041.113141712</v>
      </c>
    </row>
    <row r="7" spans="1:11" x14ac:dyDescent="0.2">
      <c r="C7" s="2"/>
      <c r="D7" s="3"/>
      <c r="E7" s="4"/>
    </row>
    <row r="8" spans="1:11" x14ac:dyDescent="0.2">
      <c r="A8" s="1" t="s">
        <v>3</v>
      </c>
      <c r="C8" s="2">
        <f>C3</f>
        <v>14129643.470000001</v>
      </c>
      <c r="D8" s="3">
        <v>0.38067099999999998</v>
      </c>
      <c r="E8" s="7">
        <f>+C8*D8</f>
        <v>5378745.5093683703</v>
      </c>
    </row>
    <row r="9" spans="1:11" x14ac:dyDescent="0.2">
      <c r="A9" s="1" t="s">
        <v>4</v>
      </c>
      <c r="C9" s="2">
        <f>C4</f>
        <v>2073052.6899999997</v>
      </c>
      <c r="D9" s="3">
        <f>+D8/2</f>
        <v>0.19033549999999999</v>
      </c>
      <c r="E9" s="13">
        <f>+C9*D9</f>
        <v>394575.52027749491</v>
      </c>
    </row>
    <row r="10" spans="1:11" x14ac:dyDescent="0.2">
      <c r="C10" s="2"/>
      <c r="D10" s="3"/>
      <c r="E10" s="8">
        <f>SUM(E8:E9)</f>
        <v>5773321.0296458649</v>
      </c>
    </row>
    <row r="11" spans="1:11" x14ac:dyDescent="0.2">
      <c r="C11" s="2"/>
      <c r="D11" s="3"/>
      <c r="E11" s="4"/>
    </row>
    <row r="12" spans="1:11" x14ac:dyDescent="0.2">
      <c r="A12" s="1" t="s">
        <v>14</v>
      </c>
      <c r="C12" s="2">
        <v>85344504.780000001</v>
      </c>
      <c r="D12" s="3">
        <v>3.4130199999999999E-2</v>
      </c>
      <c r="E12" s="4">
        <f>+C12*D12</f>
        <v>2912825.0170423561</v>
      </c>
    </row>
    <row r="13" spans="1:11" x14ac:dyDescent="0.2">
      <c r="A13" s="1" t="s">
        <v>15</v>
      </c>
      <c r="C13" s="2">
        <v>5214297.49</v>
      </c>
      <c r="D13" s="3">
        <v>0.17321900000000001</v>
      </c>
      <c r="E13" s="4">
        <f t="shared" ref="E13:E14" si="1">+C13*D13</f>
        <v>903215.3969203101</v>
      </c>
    </row>
    <row r="14" spans="1:11" x14ac:dyDescent="0.2">
      <c r="A14" s="1" t="s">
        <v>16</v>
      </c>
      <c r="C14" s="2">
        <v>125100.01</v>
      </c>
      <c r="D14" s="3">
        <f>+D13/2</f>
        <v>8.6609500000000006E-2</v>
      </c>
      <c r="E14" s="4">
        <f t="shared" si="1"/>
        <v>10834.849316095</v>
      </c>
    </row>
    <row r="15" spans="1:11" x14ac:dyDescent="0.2">
      <c r="C15" s="2"/>
      <c r="D15" s="3"/>
      <c r="E15" s="6">
        <f>SUM(E12:E14)</f>
        <v>3826875.2632787609</v>
      </c>
    </row>
    <row r="16" spans="1:11" x14ac:dyDescent="0.2">
      <c r="C16" s="2"/>
      <c r="D16" s="3"/>
    </row>
    <row r="17" spans="1:5" x14ac:dyDescent="0.2">
      <c r="A17" s="1" t="s">
        <v>5</v>
      </c>
      <c r="C17" s="2">
        <v>396589</v>
      </c>
      <c r="D17" s="3">
        <v>9.2177999999999996E-2</v>
      </c>
      <c r="E17" s="4">
        <f t="shared" ref="E17:E18" si="2">+C17*D17</f>
        <v>36556.780842</v>
      </c>
    </row>
    <row r="18" spans="1:5" x14ac:dyDescent="0.2">
      <c r="A18" s="1" t="s">
        <v>6</v>
      </c>
      <c r="C18" s="2">
        <v>2500</v>
      </c>
      <c r="D18" s="3">
        <f>+D17/2</f>
        <v>4.6088999999999998E-2</v>
      </c>
      <c r="E18" s="4">
        <f t="shared" si="2"/>
        <v>115.2225</v>
      </c>
    </row>
    <row r="19" spans="1:5" x14ac:dyDescent="0.2">
      <c r="C19" s="2"/>
      <c r="D19" s="3"/>
      <c r="E19" s="8">
        <f>SUM(E17:E18)</f>
        <v>36672.003342000004</v>
      </c>
    </row>
    <row r="20" spans="1:5" x14ac:dyDescent="0.2">
      <c r="C20" s="2"/>
      <c r="D20" s="3"/>
    </row>
    <row r="21" spans="1:5" x14ac:dyDescent="0.2">
      <c r="A21" s="1" t="s">
        <v>17</v>
      </c>
      <c r="C21" s="2">
        <v>88332</v>
      </c>
      <c r="D21" s="3">
        <v>0.48419800000000002</v>
      </c>
      <c r="E21" s="4">
        <f>+C21*D21</f>
        <v>42770.177736000005</v>
      </c>
    </row>
    <row r="22" spans="1:5" x14ac:dyDescent="0.2">
      <c r="A22" s="1" t="s">
        <v>18</v>
      </c>
      <c r="C22" s="2">
        <v>0</v>
      </c>
      <c r="D22" s="3">
        <f>+D21/2</f>
        <v>0.24209900000000001</v>
      </c>
      <c r="E22" s="4">
        <f>+C22*D22</f>
        <v>0</v>
      </c>
    </row>
    <row r="23" spans="1:5" x14ac:dyDescent="0.2">
      <c r="C23" s="5"/>
      <c r="D23" s="3"/>
      <c r="E23" s="6">
        <f>SUM(E21:E22)</f>
        <v>42770.177736000005</v>
      </c>
    </row>
    <row r="24" spans="1:5" x14ac:dyDescent="0.2">
      <c r="C24" s="9"/>
      <c r="D24" s="3"/>
    </row>
    <row r="25" spans="1:5" ht="13.5" thickBot="1" x14ac:dyDescent="0.25">
      <c r="E25" s="19">
        <f>E23+E19+E15+E6+E10</f>
        <v>25691679.587144338</v>
      </c>
    </row>
    <row r="26" spans="1:5" x14ac:dyDescent="0.2">
      <c r="D26" s="14"/>
      <c r="E26" s="4"/>
    </row>
    <row r="27" spans="1:5" x14ac:dyDescent="0.2">
      <c r="A27" s="1" t="s">
        <v>8</v>
      </c>
    </row>
    <row r="28" spans="1:5" ht="13.5" customHeight="1" x14ac:dyDescent="0.2">
      <c r="A28" s="1" t="s">
        <v>9</v>
      </c>
    </row>
    <row r="29" spans="1:5" x14ac:dyDescent="0.2">
      <c r="A29" s="1" t="s">
        <v>10</v>
      </c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ate_x0020_Sent_x0020_for_x0020_Final_x0020__x0028_9am_x0029_ xmlns="bfa1577a-05e4-42b6-bdd9-758cda91d2e1" xsi:nil="true"/>
    <Confidential xmlns="bfa1577a-05e4-42b6-bdd9-758cda91d2e1">Non-Confidential</Confidential>
    <_x0032_nd_x0020_Reviewer xmlns="bfa1577a-05e4-42b6-bdd9-758cda91d2e1">
      <UserInfo>
        <DisplayName/>
        <AccountId xsi:nil="true"/>
        <AccountType/>
      </UserInfo>
    </_x0032_nd_x0020_Reviewer>
    <Ownership xmlns="88e4d29a-19fb-4cbd-bd27-94a010a91d5b">8) Sign-Off</Ownership>
    <Batch xmlns="bfa1577a-05e4-42b6-bdd9-758cda91d2e1" xsi:nil="true"/>
    <Date_x0020_Sent_x0020_for_x0020_Review_x0020__x0028_9am_x0029_ xmlns="bfa1577a-05e4-42b6-bdd9-758cda91d2e1" xsi:nil="true"/>
    <Date_x0020_for_x0020_Sign_x002d_off xmlns="bfa1577a-05e4-42b6-bdd9-758cda91d2e1">2011-06-23T03:00:00+00:00</Date_x0020_for_x0020_Sign_x002d_off>
    <Reviewer xmlns="bfa1577a-05e4-42b6-bdd9-758cda91d2e1">
      <UserInfo>
        <DisplayName>KEHOE, CLAUDETTE</DisplayName>
        <AccountId>19</AccountId>
        <AccountType/>
      </UserInfo>
    </Reviewer>
    <File_x0020_Electronically_x003f_ xmlns="bfa1577a-05e4-42b6-bdd9-758cda91d2e1">true</File_x0020_Electronically_x003f_>
    <Doc_x0020_for_x0020_Reviewer_x003f_ xmlns="bfa1577a-05e4-42b6-bdd9-758cda91d2e1">false</Doc_x0020_for_x0020_Reviewer_x003f_>
    <File_x0020_Date xmlns="bfa1577a-05e4-42b6-bdd9-758cda91d2e1">2011-06-28T03:00:00+00:00</File_x0020_Date>
    <Assigned_x0020_to0 xmlns="88e4d29a-19fb-4cbd-bd27-94a010a91d5b">
      <UserInfo>
        <DisplayName>PETERS, NICHOLAS</DisplayName>
        <AccountId>15</AccountId>
        <AccountType/>
      </UserInfo>
    </Assigned_x0020_to0>
    <Live_x0020_Edit_x003f_ xmlns="bfa1577a-05e4-42b6-bdd9-758cda91d2e1">Select...</Live_x0020_Edit_x003f_>
    <Date_x0020_Due_x0020_to_x0020_OI_x0020__x0028_9am_x0029_ xmlns="bfa1577a-05e4-42b6-bdd9-758cda91d2e1">2011-06-21T03:00:00+00:00</Date_x0020_Due_x0020_to_x0020_OI_x0020__x0028_9am_x0029_>
    <Date_x0020_Rec_x0027_d xmlns="bfa1577a-05e4-42b6-bdd9-758cda91d2e1">2011-06-14T03:00:00+00:00</Date_x0020_Rec_x0027_d>
    <AssignedTo xmlns="http://schemas.microsoft.com/sharepoint/v3">
      <UserInfo>
        <DisplayName/>
        <AccountId xsi:nil="true"/>
        <AccountType/>
      </UserInfo>
    </AssignedT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7BDC092A6E4FAB31A8097A017794" ma:contentTypeVersion="22" ma:contentTypeDescription="Create a new document." ma:contentTypeScope="" ma:versionID="207440076677f3881e4c3299fac67724">
  <xsd:schema xmlns:xsd="http://www.w3.org/2001/XMLSchema" xmlns:p="http://schemas.microsoft.com/office/2006/metadata/properties" xmlns:ns1="http://schemas.microsoft.com/sharepoint/v3" xmlns:ns2="88e4d29a-19fb-4cbd-bd27-94a010a91d5b" xmlns:ns3="bfa1577a-05e4-42b6-bdd9-758cda91d2e1" targetNamespace="http://schemas.microsoft.com/office/2006/metadata/properties" ma:root="true" ma:fieldsID="634249716f7085aa5b957b8092a0db09" ns1:_="" ns2:_="" ns3:_="">
    <xsd:import namespace="http://schemas.microsoft.com/sharepoint/v3"/>
    <xsd:import namespace="88e4d29a-19fb-4cbd-bd27-94a010a91d5b"/>
    <xsd:import namespace="bfa1577a-05e4-42b6-bdd9-758cda91d2e1"/>
    <xsd:element name="properties">
      <xsd:complexType>
        <xsd:sequence>
          <xsd:element name="documentManagement">
            <xsd:complexType>
              <xsd:all>
                <xsd:element ref="ns2:Ownership" minOccurs="0"/>
                <xsd:element ref="ns2:Assigned_x0020_to0" minOccurs="0"/>
                <xsd:element ref="ns3:Live_x0020_Edit_x003f_" minOccurs="0"/>
                <xsd:element ref="ns3:Confidential" minOccurs="0"/>
                <xsd:element ref="ns3:Batch" minOccurs="0"/>
                <xsd:element ref="ns3:Doc_x0020_for_x0020_Reviewer_x003f_" minOccurs="0"/>
                <xsd:element ref="ns3:File_x0020_Electronically_x003f_" minOccurs="0"/>
                <xsd:element ref="ns3:Date_x0020_Rec_x0027_d" minOccurs="0"/>
                <xsd:element ref="ns3:Date_x0020_Due_x0020_to_x0020_OI_x0020__x0028_9am_x0029_" minOccurs="0"/>
                <xsd:element ref="ns3:Date_x0020_Sent_x0020_for_x0020_Review_x0020__x0028_9am_x0029_" minOccurs="0"/>
                <xsd:element ref="ns3:Date_x0020_Sent_x0020_for_x0020_Final_x0020__x0028_9am_x0029_" minOccurs="0"/>
                <xsd:element ref="ns3:Date_x0020_for_x0020_Sign_x002d_off" minOccurs="0"/>
                <xsd:element ref="ns3:File_x0020_Date" minOccurs="0"/>
                <xsd:element ref="ns3:_x0032_nd_x0020_Reviewer" minOccurs="0"/>
                <xsd:element ref="ns3:Reviewer" minOccurs="0"/>
                <xsd:element ref="ns1:Assigne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23" nillable="true" ma:displayName="Assigned To DELETE" ma:list="UserInfo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8e4d29a-19fb-4cbd-bd27-94a010a91d5b" elementFormDefault="qualified">
    <xsd:import namespace="http://schemas.microsoft.com/office/2006/documentManagement/types"/>
    <xsd:element name="Ownership" ma:index="8" nillable="true" ma:displayName="Ownership" ma:default="1) Writer" ma:format="Dropdown" ma:internalName="Ownership">
      <xsd:simpleType>
        <xsd:restriction base="dms:Choice">
          <xsd:enumeration value="1) Writer"/>
          <xsd:enumeration value="2) Formatter"/>
          <xsd:enumeration value="3) Proofer"/>
          <xsd:enumeration value="4) Tim"/>
          <xsd:enumeration value="5) Carla"/>
          <xsd:enumeration value="6) Reviewer"/>
          <xsd:enumeration value="7) Finalize"/>
          <xsd:enumeration value="8) Sign-Off"/>
        </xsd:restriction>
      </xsd:simpleType>
    </xsd:element>
    <xsd:element name="Assigned_x0020_to0" ma:index="9" nillable="true" ma:displayName="Assigned to" ma:list="UserInfo" ma:internalName="Assigned_x0020_to0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fa1577a-05e4-42b6-bdd9-758cda91d2e1" elementFormDefault="qualified">
    <xsd:import namespace="http://schemas.microsoft.com/office/2006/documentManagement/types"/>
    <xsd:element name="Live_x0020_Edit_x003f_" ma:index="10" nillable="true" ma:displayName="Live Edit? or Final?" ma:default="Select..." ma:format="Dropdown" ma:internalName="Live_x0020_Edit_x003f_">
      <xsd:simpleType>
        <xsd:restriction base="dms:Choice">
          <xsd:enumeration value="Select..."/>
          <xsd:enumeration value="NL"/>
          <xsd:enumeration value="L"/>
          <xsd:enumeration value="F"/>
        </xsd:restriction>
      </xsd:simpleType>
    </xsd:element>
    <xsd:element name="Confidential" ma:index="11" nillable="true" ma:displayName="Conf" ma:default="Select..." ma:format="Dropdown" ma:internalName="Confidential">
      <xsd:simpleType>
        <xsd:restriction base="dms:Choice">
          <xsd:enumeration value="Select..."/>
          <xsd:enumeration value="Non-Confidential"/>
          <xsd:enumeration value="Partially Confidential"/>
          <xsd:enumeration value="Fully Confidential"/>
          <xsd:enumeration value="Confidential (Attachment Only)"/>
          <xsd:enumeration value="Redacted"/>
        </xsd:restriction>
      </xsd:simpleType>
    </xsd:element>
    <xsd:element name="Batch" ma:index="12" nillable="true" ma:displayName="Batch" ma:decimals="0" ma:description="Review batch number - to be used in pulling docs for reviewer view." ma:internalName="Batch">
      <xsd:simpleType>
        <xsd:restriction base="dms:Number"/>
      </xsd:simpleType>
    </xsd:element>
    <xsd:element name="Doc_x0020_for_x0020_Reviewer_x003f_" ma:index="13" nillable="true" ma:displayName="Doc for Reviewer?" ma:default="0" ma:description="If this option is selected, the document will show on the front page for ease of reference for reviewers." ma:internalName="Doc_x0020_for_x0020_Reviewer_x003f_">
      <xsd:simpleType>
        <xsd:restriction base="dms:Boolean"/>
      </xsd:simpleType>
    </xsd:element>
    <xsd:element name="File_x0020_Electronically_x003f_" ma:index="14" nillable="true" ma:displayName="E-File?" ma:default="0" ma:internalName="File_x0020_Electronically_x003f_">
      <xsd:simpleType>
        <xsd:restriction base="dms:Boolean"/>
      </xsd:simpleType>
    </xsd:element>
    <xsd:element name="Date_x0020_Rec_x0027_d" ma:index="15" nillable="true" ma:displayName="Rec'd" ma:format="DateOnly" ma:internalName="Date_x0020_Rec_x0027_d">
      <xsd:simpleType>
        <xsd:restriction base="dms:DateTime"/>
      </xsd:simpleType>
    </xsd:element>
    <xsd:element name="Date_x0020_Due_x0020_to_x0020_OI_x0020__x0028_9am_x0029_" ma:index="16" nillable="true" ma:displayName="Due to OI" ma:description="Post the IR response to Owners Inbox by 9am on this day." ma:format="DateOnly" ma:internalName="Date_x0020_Due_x0020_to_x0020_OI_x0020__x0028_9am_x0029_">
      <xsd:simpleType>
        <xsd:restriction base="dms:DateTime"/>
      </xsd:simpleType>
    </xsd:element>
    <xsd:element name="Date_x0020_Sent_x0020_for_x0020_Review_x0020__x0028_9am_x0029_" ma:index="17" nillable="true" ma:displayName="Review Due" ma:description="IR is placed in the Docs for Reviewers &quot;bucket&quot; by 9am on this day." ma:format="DateOnly" ma:internalName="Date_x0020_Sent_x0020_for_x0020_Review_x0020__x0028_9am_x0029_">
      <xsd:simpleType>
        <xsd:restriction base="dms:DateTime"/>
      </xsd:simpleType>
    </xsd:element>
    <xsd:element name="Date_x0020_Sent_x0020_for_x0020_Final_x0020__x0028_9am_x0029_" ma:index="18" nillable="true" ma:displayName="Final Due" ma:description="IR is removed from Docs for Reviewers and placed in Docs for Owners by 9am on this day." ma:format="DateOnly" ma:internalName="Date_x0020_Sent_x0020_for_x0020_Final_x0020__x0028_9am_x0029_">
      <xsd:simpleType>
        <xsd:restriction base="dms:DateTime"/>
      </xsd:simpleType>
    </xsd:element>
    <xsd:element name="Date_x0020_for_x0020_Sign_x002d_off" ma:index="19" nillable="true" ma:displayName="Sign-off" ma:description="Date that the IR goes for sign-off." ma:format="DateOnly" ma:internalName="Date_x0020_for_x0020_Sign_x002d_off">
      <xsd:simpleType>
        <xsd:restriction base="dms:DateTime"/>
      </xsd:simpleType>
    </xsd:element>
    <xsd:element name="File_x0020_Date" ma:index="20" nillable="true" ma:displayName="File" ma:format="DateOnly" ma:internalName="File_x0020_Date">
      <xsd:simpleType>
        <xsd:restriction base="dms:DateTime"/>
      </xsd:simpleType>
    </xsd:element>
    <xsd:element name="_x0032_nd_x0020_Reviewer" ma:index="21" nillable="true" ma:displayName="2nd Reviewer" ma:list="UserInfo" ma:internalName="_x0032_nd_x0020_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22" nillable="true" ma:displayName="Reviewer" ma:list="UserInfo" ma:internalName="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2F09C8C-B31B-4757-B206-B2E5C8C95A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BFC10-DCAB-4111-81AA-4747B5173992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bfa1577a-05e4-42b6-bdd9-758cda91d2e1"/>
    <ds:schemaRef ds:uri="88e4d29a-19fb-4cbd-bd27-94a010a91d5b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26E610-46F0-4E6F-ADC2-4FCF6825D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e4d29a-19fb-4cbd-bd27-94a010a91d5b"/>
    <ds:schemaRef ds:uri="bfa1577a-05e4-42b6-bdd9-758cda91d2e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AO Details</vt:lpstr>
      <vt:lpstr>'AO Details'!Print_Area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GANN, MICHELLE</dc:creator>
  <cp:lastModifiedBy>ROWLINGS, CARLA</cp:lastModifiedBy>
  <cp:lastPrinted>2011-06-23T00:59:02Z</cp:lastPrinted>
  <dcterms:created xsi:type="dcterms:W3CDTF">2011-06-16T12:57:58Z</dcterms:created>
  <dcterms:modified xsi:type="dcterms:W3CDTF">2011-06-27T19:52:10Z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0x0101008F037BDC092A6E4FAB31A8097A017794</vt:lpwstr>
  </property>
  <property fmtid="{D5CDD505-2E9C-101B-9397-08002B2CF9AE}" pid="3" name="Receipt Date">
    <vt:lpwstr>2011-06-14T03:00:00+00:00</vt:lpwstr>
  </property>
  <property fmtid="{D5CDD505-2E9C-101B-9397-08002B2CF9AE}" pid="4" name="Category">
    <vt:lpwstr>Capital</vt:lpwstr>
  </property>
  <property fmtid="{D5CDD505-2E9C-101B-9397-08002B2CF9AE}" pid="5" name="Status">
    <vt:lpwstr>OWNER SIGNED OFF</vt:lpwstr>
  </property>
  <property fmtid="{D5CDD505-2E9C-101B-9397-08002B2CF9AE}" pid="6" name="Writer">
    <vt:lpwstr>Michelle Gann</vt:lpwstr>
  </property>
  <property fmtid="{D5CDD505-2E9C-101B-9397-08002B2CF9AE}" pid="7" name="Order">
    <vt:r8>176500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AssignedTo">
    <vt:lpwstr/>
  </property>
  <property fmtid="{D5CDD505-2E9C-101B-9397-08002B2CF9AE}" pid="12" name="Final?">
    <vt:bool>true</vt:bool>
  </property>
</Properties>
</file>